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1880" windowHeight="6120" firstSheet="1" activeTab="1"/>
  </bookViews>
  <sheets>
    <sheet name="Automatic Scoresheet" sheetId="1" r:id="rId1"/>
    <sheet name="Team Results" sheetId="2" r:id="rId2"/>
    <sheet name="Conference Score" sheetId="3" r:id="rId3"/>
    <sheet name="Individual Results" sheetId="4" r:id="rId4"/>
  </sheets>
  <definedNames/>
  <calcPr fullCalcOnLoad="1"/>
</workbook>
</file>

<file path=xl/sharedStrings.xml><?xml version="1.0" encoding="utf-8"?>
<sst xmlns="http://schemas.openxmlformats.org/spreadsheetml/2006/main" count="225" uniqueCount="111">
  <si>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</si>
  <si>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</si>
  <si>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</si>
  <si>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</si>
  <si>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</si>
  <si>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</si>
  <si>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</si>
  <si>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</si>
  <si>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</si>
  <si>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</si>
  <si>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</si>
  <si>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</si>
  <si>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</si>
  <si>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</si>
  <si>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</si>
  <si>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</si>
  <si>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</si>
  <si>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</si>
  <si>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</si>
  <si>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</si>
  <si>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</si>
  <si>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</si>
  <si>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</si>
  <si>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</si>
  <si>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</si>
  <si>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</si>
  <si>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</si>
  <si>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2nd Annual Bulldog Invitational</t>
  </si>
  <si>
    <t>Hidden Glen at Bentdale Farms</t>
  </si>
  <si>
    <t>Thursday May 9th, 2013</t>
  </si>
  <si>
    <t>72.5/136</t>
  </si>
  <si>
    <t>65 degrees and overcast changed to 50 degrees and rain</t>
  </si>
  <si>
    <t>Homestead</t>
  </si>
  <si>
    <t>Gremantown</t>
  </si>
  <si>
    <t>Whitefish Bay</t>
  </si>
  <si>
    <t>Brookfield East</t>
  </si>
  <si>
    <t>Marquette</t>
  </si>
  <si>
    <t>Menomonee Falls</t>
  </si>
  <si>
    <t>Wauwatosa</t>
  </si>
  <si>
    <t>Arrowhead</t>
  </si>
  <si>
    <t>Catholic Memorial</t>
  </si>
  <si>
    <t>Kettle Moraine</t>
  </si>
  <si>
    <t>Waukesha West</t>
  </si>
  <si>
    <t>6,600 yards</t>
  </si>
  <si>
    <t>Ryan Hughes</t>
  </si>
  <si>
    <t>Daniel Hughes</t>
  </si>
  <si>
    <t>Jack Dorward</t>
  </si>
  <si>
    <t>Stephan Young</t>
  </si>
  <si>
    <t>Jakob Garstecki</t>
  </si>
  <si>
    <t>Logan Sterns</t>
  </si>
  <si>
    <t>Kevin Brown</t>
  </si>
  <si>
    <t>Mike Mueller</t>
  </si>
  <si>
    <t>Phillip Johnson</t>
  </si>
  <si>
    <t>Charlie Maleki</t>
  </si>
  <si>
    <t>Zach Shahrokhi</t>
  </si>
  <si>
    <t>Ryan Wirthlin</t>
  </si>
  <si>
    <t>David Anderson</t>
  </si>
  <si>
    <t>Matt Mittman</t>
  </si>
  <si>
    <t>Jack Comiskey</t>
  </si>
  <si>
    <t>Aris Moulopoulos</t>
  </si>
  <si>
    <t>Patrick Sicula</t>
  </si>
  <si>
    <t>John Markwiese</t>
  </si>
  <si>
    <t>Ted Fitzpatrick</t>
  </si>
  <si>
    <t>Bryan Kendall</t>
  </si>
  <si>
    <t>Jacob Wiesmueller</t>
  </si>
  <si>
    <t>Troy Henning</t>
  </si>
  <si>
    <t>Chris Vitale</t>
  </si>
  <si>
    <t>Austen Semmiemann</t>
  </si>
  <si>
    <t>James Christian</t>
  </si>
  <si>
    <t>Harrison Balistreri</t>
  </si>
  <si>
    <t>Judson Bro</t>
  </si>
  <si>
    <t>Connor Konicke</t>
  </si>
  <si>
    <t>Dan Barrett</t>
  </si>
  <si>
    <t>Brendon Cole</t>
  </si>
  <si>
    <t>Trevor Estock</t>
  </si>
  <si>
    <t>Zach Gilbertson</t>
  </si>
  <si>
    <t>Brad Kaisor</t>
  </si>
  <si>
    <t>Austin Fuiten</t>
  </si>
  <si>
    <t>Ben Zachman</t>
  </si>
  <si>
    <t>Matt Grams</t>
  </si>
  <si>
    <t>Max Rulkiewicz</t>
  </si>
  <si>
    <t>Greg Aberte</t>
  </si>
  <si>
    <t>Steven Gastrau</t>
  </si>
  <si>
    <t>Connor Thiel</t>
  </si>
  <si>
    <t>Kyle Tanriverdi</t>
  </si>
  <si>
    <t>Spencer Jepsen</t>
  </si>
  <si>
    <t>Tyler Peterson</t>
  </si>
  <si>
    <t>Nick Flatt</t>
  </si>
  <si>
    <t>Dylan Allen</t>
  </si>
  <si>
    <t>Matt Petre</t>
  </si>
  <si>
    <t>Joel Stanislawski</t>
  </si>
  <si>
    <t>Eric Heyman</t>
  </si>
  <si>
    <t>Conor Farrell</t>
  </si>
  <si>
    <t>Dylan Patscot</t>
  </si>
  <si>
    <t>Nick Bateson</t>
  </si>
  <si>
    <t>David Phillips</t>
  </si>
  <si>
    <t>Mitch Pfeiffer</t>
  </si>
  <si>
    <t>Jarred Ptteriee</t>
  </si>
  <si>
    <t>Colton Duwe</t>
  </si>
  <si>
    <t>Ryan Venti</t>
  </si>
  <si>
    <t>David Kotalik</t>
  </si>
  <si>
    <t>JJ Denk</t>
  </si>
  <si>
    <t>Zach Hastings</t>
  </si>
  <si>
    <t>PJ Clemins</t>
  </si>
  <si>
    <t>Cedarburg</t>
  </si>
  <si>
    <t xml:space="preserve">Northshore </t>
  </si>
  <si>
    <t>Greater Metro</t>
  </si>
  <si>
    <t>Germantown</t>
  </si>
  <si>
    <t>Conference Winner</t>
  </si>
  <si>
    <t>Score</t>
  </si>
  <si>
    <t>Classic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</si>
</sst>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1" borderId="12" xfId="0" applyFont="1" applyFill="1" applyBorder="1" applyAlignment="1">
      <alignment horizontal="center"/>
    </xf>
    <xf numFmtId="1" fontId="5" fillId="31" borderId="13" xfId="0" applyNumberFormat="1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workbookViewId="0" topLeftCell="A7">
      <selection activeCell="B15" sqref="B15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30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43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31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20</v>
      </c>
      <c r="C9" s="35">
        <v>4</v>
      </c>
      <c r="D9" s="16">
        <v>4</v>
      </c>
      <c r="E9" s="16">
        <v>4</v>
      </c>
      <c r="F9" s="16">
        <v>3</v>
      </c>
      <c r="G9" s="16">
        <v>5</v>
      </c>
      <c r="H9" s="16">
        <v>3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4</v>
      </c>
      <c r="Q9" s="16">
        <v>5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104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f>IF(COUNTBLANK(C12:K12)&gt;0,"",SUM(C12:K12))</f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v>76</v>
      </c>
    </row>
    <row r="13" spans="1:23" ht="12">
      <c r="A13" s="29">
        <v>2</v>
      </c>
      <c r="B13" s="19" t="s">
        <v>45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f>IF(COUNTBLANK(C13:K13)&gt;0,"",SUM(C13:K13))</f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v>77</v>
      </c>
    </row>
    <row r="14" spans="1:23" ht="12">
      <c r="A14" s="29">
        <v>3</v>
      </c>
      <c r="B14" s="19" t="s">
        <v>103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f>IF(COUNTBLANK(C14:K14)&gt;0,"",SUM(C14:K14))</f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v>79</v>
      </c>
    </row>
    <row r="15" spans="1:23" ht="12">
      <c r="A15" s="29">
        <v>4</v>
      </c>
      <c r="B15" s="19" t="s">
        <v>46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v>85</v>
      </c>
    </row>
    <row r="16" spans="1:23" ht="12">
      <c r="A16" s="29">
        <v>5</v>
      </c>
      <c r="B16" s="19" t="s">
        <v>47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v>81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313</v>
      </c>
    </row>
    <row r="18" spans="1:23" ht="12">
      <c r="A18" s="7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48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f>IF(COUNTBLANK(C20:K20)&gt;0,"",SUM(C20:K20))</f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v>71</v>
      </c>
    </row>
    <row r="21" spans="1:23" ht="12">
      <c r="A21" s="29">
        <v>2</v>
      </c>
      <c r="B21" s="19" t="s">
        <v>52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f>IF(COUNTBLANK(C21:K21)&gt;0,"",SUM(C21:K21))</f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v>78</v>
      </c>
    </row>
    <row r="22" spans="1:23" ht="12">
      <c r="A22" s="29">
        <v>3</v>
      </c>
      <c r="B22" s="19" t="s">
        <v>49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f>IF(COUNTBLANK(C22:K22)&gt;0,"",SUM(C22:K22))</f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v>85</v>
      </c>
    </row>
    <row r="23" spans="1:23" ht="12">
      <c r="A23" s="29">
        <v>4</v>
      </c>
      <c r="B23" s="19" t="s">
        <v>50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v>90</v>
      </c>
    </row>
    <row r="24" spans="1:23" ht="12">
      <c r="A24" s="29">
        <v>5</v>
      </c>
      <c r="B24" s="19" t="s">
        <v>51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v>96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324</v>
      </c>
    </row>
    <row r="26" spans="1:23" ht="15" customHeight="1">
      <c r="A26" s="7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53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v>79</v>
      </c>
    </row>
    <row r="29" spans="1:23" ht="12">
      <c r="A29" s="29">
        <v>2</v>
      </c>
      <c r="B29" s="19" t="s">
        <v>54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v>85</v>
      </c>
    </row>
    <row r="30" spans="1:23" ht="12">
      <c r="A30" s="29">
        <v>3</v>
      </c>
      <c r="B30" s="19" t="s">
        <v>55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v>76</v>
      </c>
    </row>
    <row r="31" spans="1:23" ht="12">
      <c r="A31" s="29">
        <v>4</v>
      </c>
      <c r="B31" s="19" t="s">
        <v>56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v>85</v>
      </c>
    </row>
    <row r="32" spans="1:23" ht="12">
      <c r="A32" s="29">
        <v>5</v>
      </c>
      <c r="B32" s="19" t="s">
        <v>57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v>81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321</v>
      </c>
    </row>
    <row r="34" spans="1:23" ht="12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58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v>88</v>
      </c>
    </row>
    <row r="37" spans="1:23" ht="12">
      <c r="A37" s="29">
        <v>2</v>
      </c>
      <c r="B37" s="19" t="s">
        <v>59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v>80</v>
      </c>
    </row>
    <row r="38" spans="1:23" ht="12">
      <c r="A38" s="29">
        <v>3</v>
      </c>
      <c r="B38" s="19" t="s">
        <v>60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v>79</v>
      </c>
    </row>
    <row r="39" spans="1:23" ht="12">
      <c r="A39" s="29">
        <v>4</v>
      </c>
      <c r="B39" s="19" t="s">
        <v>61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v>89</v>
      </c>
    </row>
    <row r="40" spans="1:23" ht="12">
      <c r="A40" s="29">
        <v>5</v>
      </c>
      <c r="B40" s="19" t="s">
        <v>62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v>98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336</v>
      </c>
    </row>
    <row r="42" spans="1:23" ht="12">
      <c r="A42" s="7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63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v>78</v>
      </c>
    </row>
    <row r="45" spans="1:23" ht="12">
      <c r="A45" s="29">
        <v>2</v>
      </c>
      <c r="B45" s="19" t="s">
        <v>64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v>89</v>
      </c>
    </row>
    <row r="46" spans="1:23" ht="12">
      <c r="A46" s="29">
        <v>3</v>
      </c>
      <c r="B46" s="19" t="s">
        <v>65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v>85</v>
      </c>
    </row>
    <row r="47" spans="1:23" ht="12">
      <c r="A47" s="29">
        <v>4</v>
      </c>
      <c r="B47" s="19" t="s">
        <v>66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v>89</v>
      </c>
    </row>
    <row r="48" spans="1:23" ht="12">
      <c r="A48" s="29">
        <v>5</v>
      </c>
      <c r="B48" s="19" t="s">
        <v>67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v>93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341</v>
      </c>
    </row>
    <row r="50" spans="1:23" ht="12">
      <c r="A50" s="7" t="s">
        <v>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68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v>77</v>
      </c>
    </row>
    <row r="53" spans="1:23" ht="12">
      <c r="A53" s="29">
        <v>2</v>
      </c>
      <c r="B53" s="19" t="s">
        <v>69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v>78</v>
      </c>
    </row>
    <row r="54" spans="1:23" ht="12">
      <c r="A54" s="29">
        <v>3</v>
      </c>
      <c r="B54" s="19" t="s">
        <v>70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v>80</v>
      </c>
    </row>
    <row r="55" spans="1:23" ht="12">
      <c r="A55" s="29">
        <v>4</v>
      </c>
      <c r="B55" s="19" t="s">
        <v>71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v>83</v>
      </c>
    </row>
    <row r="56" spans="1:23" ht="12">
      <c r="A56" s="29">
        <v>5</v>
      </c>
      <c r="B56" s="19" t="s">
        <v>72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v>79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314</v>
      </c>
    </row>
    <row r="58" spans="1:23" ht="12">
      <c r="A58" s="7" t="s">
        <v>37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73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v>91</v>
      </c>
    </row>
    <row r="61" spans="1:23" ht="12">
      <c r="A61" s="29">
        <v>2</v>
      </c>
      <c r="B61" s="19" t="s">
        <v>74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v>89</v>
      </c>
    </row>
    <row r="62" spans="1:23" ht="12">
      <c r="A62" s="29">
        <v>3</v>
      </c>
      <c r="B62" s="19" t="s">
        <v>75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v>81</v>
      </c>
    </row>
    <row r="63" spans="1:23" ht="12">
      <c r="A63" s="29">
        <v>4</v>
      </c>
      <c r="B63" s="19" t="s">
        <v>76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v>88</v>
      </c>
    </row>
    <row r="64" spans="1:23" ht="12">
      <c r="A64" s="29">
        <v>5</v>
      </c>
      <c r="B64" s="19" t="s">
        <v>77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v>100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349</v>
      </c>
    </row>
    <row r="66" spans="1:23" ht="12">
      <c r="A66" s="7" t="s">
        <v>38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78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v>78</v>
      </c>
    </row>
    <row r="69" spans="1:23" ht="12">
      <c r="A69" s="29">
        <v>2</v>
      </c>
      <c r="B69" s="19" t="s">
        <v>81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v>91</v>
      </c>
    </row>
    <row r="70" spans="1:23" ht="12">
      <c r="A70" s="29">
        <v>3</v>
      </c>
      <c r="B70" s="19" t="s">
        <v>82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v>85</v>
      </c>
    </row>
    <row r="71" spans="1:23" ht="12">
      <c r="A71" s="29">
        <v>4</v>
      </c>
      <c r="B71" s="19" t="s">
        <v>80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v>90</v>
      </c>
    </row>
    <row r="72" spans="1:23" ht="12">
      <c r="A72" s="29">
        <v>5</v>
      </c>
      <c r="B72" s="19" t="s">
        <v>79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v>92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344</v>
      </c>
    </row>
    <row r="74" spans="1:23" ht="12">
      <c r="A74" s="7" t="s">
        <v>39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83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v>78</v>
      </c>
    </row>
    <row r="77" spans="1:23" ht="12">
      <c r="A77" s="29">
        <v>2</v>
      </c>
      <c r="B77" s="19" t="s">
        <v>84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v>79</v>
      </c>
    </row>
    <row r="78" spans="1:23" ht="12">
      <c r="A78" s="29">
        <v>3</v>
      </c>
      <c r="B78" s="19" t="s">
        <v>85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v>89</v>
      </c>
    </row>
    <row r="79" spans="1:23" ht="12">
      <c r="A79" s="29">
        <v>4</v>
      </c>
      <c r="B79" s="19" t="s">
        <v>86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v>83</v>
      </c>
    </row>
    <row r="80" spans="1:23" ht="12">
      <c r="A80" s="29">
        <v>5</v>
      </c>
      <c r="B80" s="19" t="s">
        <v>87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v>97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329</v>
      </c>
    </row>
    <row r="82" spans="1:23" ht="12">
      <c r="A82" s="7" t="s">
        <v>40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88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v>81</v>
      </c>
    </row>
    <row r="85" spans="1:23" ht="12">
      <c r="A85" s="29">
        <v>2</v>
      </c>
      <c r="B85" s="19" t="s">
        <v>89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v>84</v>
      </c>
    </row>
    <row r="86" spans="1:23" ht="12">
      <c r="A86" s="29">
        <v>3</v>
      </c>
      <c r="B86" s="19" t="s">
        <v>90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v>94</v>
      </c>
    </row>
    <row r="87" spans="1:23" ht="12">
      <c r="A87" s="29">
        <v>4</v>
      </c>
      <c r="B87" s="19" t="s">
        <v>91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v>82</v>
      </c>
    </row>
    <row r="88" spans="1:23" ht="12">
      <c r="A88" s="29">
        <v>5</v>
      </c>
      <c r="B88" s="19" t="s">
        <v>92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v>95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341</v>
      </c>
    </row>
    <row r="90" spans="1:23" ht="12">
      <c r="A90" s="7" t="s">
        <v>41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93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v>83</v>
      </c>
    </row>
    <row r="93" spans="1:23" ht="12">
      <c r="A93" s="29">
        <v>2</v>
      </c>
      <c r="B93" s="19" t="s">
        <v>94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v>88</v>
      </c>
    </row>
    <row r="94" spans="1:23" ht="12">
      <c r="A94" s="29">
        <v>3</v>
      </c>
      <c r="B94" s="19" t="s">
        <v>95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v>96</v>
      </c>
    </row>
    <row r="95" spans="1:23" ht="12">
      <c r="A95" s="29">
        <v>4</v>
      </c>
      <c r="B95" s="19" t="s">
        <v>96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v>118</v>
      </c>
    </row>
    <row r="96" spans="1:23" ht="12">
      <c r="A96" s="29">
        <v>5</v>
      </c>
      <c r="B96" s="19" t="s">
        <v>97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v>94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361</v>
      </c>
    </row>
    <row r="98" spans="1:23" ht="12">
      <c r="A98" s="7" t="s">
        <v>42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98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v>83</v>
      </c>
    </row>
    <row r="101" spans="1:23" ht="12">
      <c r="A101" s="29">
        <v>2</v>
      </c>
      <c r="B101" s="19" t="s">
        <v>99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v>82</v>
      </c>
    </row>
    <row r="102" spans="1:23" ht="12">
      <c r="A102" s="29">
        <v>3</v>
      </c>
      <c r="B102" s="19" t="s">
        <v>100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v>86</v>
      </c>
    </row>
    <row r="103" spans="1:23" ht="12">
      <c r="A103" s="29">
        <v>4</v>
      </c>
      <c r="B103" s="19" t="s">
        <v>101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v>87</v>
      </c>
    </row>
    <row r="104" spans="1:23" ht="12">
      <c r="A104" s="29">
        <v>5</v>
      </c>
      <c r="B104" s="19" t="s">
        <v>102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v>100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338</v>
      </c>
    </row>
    <row r="106" spans="1:23" ht="12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Scoresheet'!W17&gt;0,'Automatic Scoresheet'!A10,"")</f>
        <v>Cedarburg</v>
      </c>
      <c r="C2" s="5">
        <f>IF(COUNTBLANK(B2)=0,'Automatic Scoresheet'!W17,"")</f>
        <v>313</v>
      </c>
    </row>
    <row r="3" spans="1:3" ht="12.75">
      <c r="A3" s="30">
        <v>2</v>
      </c>
      <c r="B3" t="str">
        <f>IF('Automatic Scoresheet'!W57&gt;0,'Automatic Scoresheet'!A50,"")</f>
        <v>Marquette</v>
      </c>
      <c r="C3" s="5">
        <f>IF(COUNTBLANK(B3)=0,'Automatic Scoresheet'!W57,"")</f>
        <v>314</v>
      </c>
    </row>
    <row r="4" spans="1:3" ht="12.75">
      <c r="A4" s="30">
        <v>3</v>
      </c>
      <c r="B4" t="str">
        <f>IF('Automatic Scoresheet'!W33&gt;0,'Automatic Scoresheet'!A26,"")</f>
        <v>Homestead</v>
      </c>
      <c r="C4" s="5">
        <f>IF(COUNTBLANK(B4)=0,'Automatic Scoresheet'!W33,"")</f>
        <v>321</v>
      </c>
    </row>
    <row r="5" spans="1:3" ht="12.75">
      <c r="A5" s="30">
        <v>4</v>
      </c>
      <c r="B5" t="str">
        <f>IF('Automatic Scoresheet'!W25&gt;0,'Automatic Scoresheet'!A18,"")</f>
        <v>Gremantown</v>
      </c>
      <c r="C5" s="5">
        <f>IF(COUNTBLANK(B5)=0,'Automatic Scoresheet'!W25,"")</f>
        <v>324</v>
      </c>
    </row>
    <row r="6" spans="1:3" ht="12.75">
      <c r="A6" s="30">
        <v>5</v>
      </c>
      <c r="B6" t="str">
        <f>IF('Automatic Scoresheet'!W81&gt;0,'Automatic Scoresheet'!A74,"")</f>
        <v>Arrowhead</v>
      </c>
      <c r="C6" s="5">
        <f>IF(COUNTBLANK(B6)=0,'Automatic Scoresheet'!W81,"")</f>
        <v>329</v>
      </c>
    </row>
    <row r="7" spans="1:3" ht="12.75">
      <c r="A7" s="30">
        <v>6</v>
      </c>
      <c r="B7" t="str">
        <f>IF('Automatic Scoresheet'!W41&gt;0,'Automatic Scoresheet'!A34,"")</f>
        <v>Whitefish Bay</v>
      </c>
      <c r="C7" s="5">
        <f>IF(COUNTBLANK(B7)=0,'Automatic Scoresheet'!W41,"")</f>
        <v>336</v>
      </c>
    </row>
    <row r="8" spans="1:3" ht="12.75">
      <c r="A8" s="30">
        <v>7</v>
      </c>
      <c r="B8" t="str">
        <f>IF('Automatic Scoresheet'!W105&gt;0,'Automatic Scoresheet'!A98,"")</f>
        <v>Waukesha West</v>
      </c>
      <c r="C8" s="5">
        <f>IF(COUNTBLANK(B8)=0,'Automatic Scoresheet'!W105,"")</f>
        <v>338</v>
      </c>
    </row>
    <row r="9" spans="1:3" ht="12.75">
      <c r="A9" s="30">
        <v>8</v>
      </c>
      <c r="B9" t="str">
        <f>IF('Automatic Scoresheet'!W49&gt;0,'Automatic Scoresheet'!A42,"")</f>
        <v>Brookfield East</v>
      </c>
      <c r="C9" s="5">
        <f>IF(COUNTBLANK(B9)=0,'Automatic Scoresheet'!W49,"")</f>
        <v>341</v>
      </c>
    </row>
    <row r="10" spans="1:3" ht="12.75">
      <c r="A10" s="30">
        <v>9</v>
      </c>
      <c r="B10" t="str">
        <f>IF('Automatic Scoresheet'!W89&gt;0,'Automatic Scoresheet'!A82,"")</f>
        <v>Catholic Memorial</v>
      </c>
      <c r="C10" s="5">
        <f>IF(COUNTBLANK(B10)=0,'Automatic Scoresheet'!W89,"")</f>
        <v>341</v>
      </c>
    </row>
    <row r="11" spans="1:3" ht="12.75">
      <c r="A11" s="30">
        <v>10</v>
      </c>
      <c r="B11" t="str">
        <f>IF('Automatic Scoresheet'!W73&gt;0,'Automatic Scoresheet'!A66,"")</f>
        <v>Wauwatosa</v>
      </c>
      <c r="C11" s="5">
        <f>IF(COUNTBLANK(B11)=0,'Automatic Scoresheet'!W73,"")</f>
        <v>344</v>
      </c>
    </row>
    <row r="12" spans="1:3" ht="12.75">
      <c r="A12" s="30">
        <v>11</v>
      </c>
      <c r="B12" t="str">
        <f>IF('Automatic Scoresheet'!W65&gt;0,'Automatic Scoresheet'!A58,"")</f>
        <v>Menomonee Falls</v>
      </c>
      <c r="C12" s="5">
        <f>IF(COUNTBLANK(B12)=0,'Automatic Scoresheet'!W65,"")</f>
        <v>349</v>
      </c>
    </row>
    <row r="13" spans="1:3" ht="12.75">
      <c r="A13" s="30">
        <v>12</v>
      </c>
      <c r="B13" t="str">
        <f>IF('Automatic Scoresheet'!W97&gt;0,'Automatic Scoresheet'!A90,"")</f>
        <v>Kettle Moraine</v>
      </c>
      <c r="C13" s="5">
        <f>IF(COUNTBLANK(B13)=0,'Automatic Scoresheet'!W97,"")</f>
        <v>361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1" sqref="C11"/>
    </sheetView>
  </sheetViews>
  <sheetFormatPr defaultColWidth="8.8515625" defaultRowHeight="12.75"/>
  <cols>
    <col min="1" max="1" width="12.00390625" style="0" customWidth="1"/>
    <col min="2" max="2" width="5.7109375" style="0" bestFit="1" customWidth="1"/>
    <col min="3" max="3" width="15.421875" style="0" bestFit="1" customWidth="1"/>
    <col min="4" max="4" width="5.7109375" style="0" bestFit="1" customWidth="1"/>
    <col min="5" max="5" width="15.7109375" style="0" bestFit="1" customWidth="1"/>
    <col min="6" max="6" width="5.7109375" style="0" bestFit="1" customWidth="1"/>
  </cols>
  <sheetData>
    <row r="1" spans="1:6" ht="14.25" customHeight="1">
      <c r="A1" s="39" t="s">
        <v>108</v>
      </c>
      <c r="B1" s="39"/>
      <c r="C1" s="39"/>
      <c r="D1" s="39"/>
      <c r="E1" s="39"/>
      <c r="F1" s="39"/>
    </row>
    <row r="2" spans="1:6" ht="12.75">
      <c r="A2" t="s">
        <v>105</v>
      </c>
      <c r="B2" t="s">
        <v>109</v>
      </c>
      <c r="C2" t="s">
        <v>106</v>
      </c>
      <c r="D2" t="s">
        <v>109</v>
      </c>
      <c r="E2" t="s">
        <v>110</v>
      </c>
      <c r="F2" t="s">
        <v>109</v>
      </c>
    </row>
    <row r="3" spans="1:6" ht="12.75">
      <c r="A3" t="s">
        <v>104</v>
      </c>
      <c r="B3">
        <v>398</v>
      </c>
      <c r="C3" t="s">
        <v>35</v>
      </c>
      <c r="D3">
        <v>434</v>
      </c>
      <c r="E3" t="s">
        <v>39</v>
      </c>
      <c r="F3">
        <v>426</v>
      </c>
    </row>
    <row r="4" spans="1:6" ht="12.75">
      <c r="A4" t="s">
        <v>107</v>
      </c>
      <c r="B4">
        <v>420</v>
      </c>
      <c r="C4" t="s">
        <v>36</v>
      </c>
      <c r="D4">
        <v>397</v>
      </c>
      <c r="E4" t="s">
        <v>40</v>
      </c>
      <c r="F4">
        <v>436</v>
      </c>
    </row>
    <row r="5" spans="1:6" ht="12.75">
      <c r="A5" t="s">
        <v>32</v>
      </c>
      <c r="B5">
        <v>406</v>
      </c>
      <c r="C5" t="s">
        <v>37</v>
      </c>
      <c r="D5">
        <v>449</v>
      </c>
      <c r="E5" t="s">
        <v>41</v>
      </c>
      <c r="F5">
        <v>479</v>
      </c>
    </row>
    <row r="6" spans="1:6" ht="12.75">
      <c r="A6" t="s">
        <v>34</v>
      </c>
      <c r="B6">
        <v>434</v>
      </c>
      <c r="C6" t="s">
        <v>38</v>
      </c>
      <c r="D6">
        <v>436</v>
      </c>
      <c r="E6" t="s">
        <v>42</v>
      </c>
      <c r="F6">
        <v>438</v>
      </c>
    </row>
    <row r="8" spans="1:6" ht="12.75">
      <c r="A8" t="s">
        <v>3</v>
      </c>
      <c r="B8">
        <v>1668</v>
      </c>
      <c r="D8">
        <v>1716</v>
      </c>
      <c r="F8">
        <v>1779</v>
      </c>
    </row>
  </sheetData>
  <sheetProtection/>
  <mergeCells count="1">
    <mergeCell ref="A1:F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6" sqref="I36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Scoresheet'!W20&gt;0,'Automatic Scoresheet'!B20,"")</f>
        <v>Jakob Garstecki</v>
      </c>
      <c r="C2" t="str">
        <f>IF(COUNTBLANK(B2)=1,"",'Automatic Scoresheet'!$A$18)</f>
        <v>Gremantown</v>
      </c>
      <c r="D2" s="5">
        <f>IF(COUNTBLANK(B2)=1,"",'Automatic Scoresheet'!W20)</f>
        <v>71</v>
      </c>
    </row>
    <row r="3" spans="1:4" ht="12.75">
      <c r="A3" s="30">
        <v>2</v>
      </c>
      <c r="B3" t="str">
        <f>IF('Automatic Scoresheet'!W12&gt;0,'Automatic Scoresheet'!B12,"")</f>
        <v>Ryan Hughes</v>
      </c>
      <c r="C3" t="str">
        <f>IF(COUNTBLANK(B3)=1,"",'Automatic Scoresheet'!$A$10)</f>
        <v>Cedarburg</v>
      </c>
      <c r="D3" s="27">
        <f>IF(COUNTBLANK(B3)=1,"",'Automatic Scoresheet'!W12)</f>
        <v>76</v>
      </c>
    </row>
    <row r="4" spans="1:4" ht="12.75">
      <c r="A4" s="30">
        <v>3</v>
      </c>
      <c r="B4" t="str">
        <f>IF('Automatic Scoresheet'!W30&gt;0,'Automatic Scoresheet'!B30,"")</f>
        <v>Ryan Wirthlin</v>
      </c>
      <c r="C4" t="str">
        <f>IF(COUNTBLANK(B4)=1,"",'Automatic Scoresheet'!$A$26)</f>
        <v>Homestead</v>
      </c>
      <c r="D4" s="5">
        <f>IF(COUNTBLANK(B4)=1,"",'Automatic Scoresheet'!W30)</f>
        <v>76</v>
      </c>
    </row>
    <row r="5" spans="1:4" ht="12.75">
      <c r="A5" s="27">
        <v>4</v>
      </c>
      <c r="B5" t="str">
        <f>IF('Automatic Scoresheet'!W13&gt;0,'Automatic Scoresheet'!B13,"")</f>
        <v>Daniel Hughes</v>
      </c>
      <c r="C5" t="str">
        <f>IF(COUNTBLANK(B5)=1,"",'Automatic Scoresheet'!$A$10)</f>
        <v>Cedarburg</v>
      </c>
      <c r="D5" s="5">
        <f>IF(COUNTBLANK(B5)=1,"",'Automatic Scoresheet'!W13)</f>
        <v>77</v>
      </c>
    </row>
    <row r="6" spans="1:4" ht="12.75">
      <c r="A6" s="30">
        <v>5</v>
      </c>
      <c r="B6" t="str">
        <f>IF('Automatic Scoresheet'!W52&gt;0,'Automatic Scoresheet'!B52,"")</f>
        <v>James Christian</v>
      </c>
      <c r="C6" t="str">
        <f>IF(COUNTBLANK(B6)=1,"",'Automatic Scoresheet'!$A$50)</f>
        <v>Marquette</v>
      </c>
      <c r="D6" s="5">
        <f>IF(COUNTBLANK(B6)=1,"",'Automatic Scoresheet'!W52)</f>
        <v>77</v>
      </c>
    </row>
    <row r="7" spans="1:4" ht="12.75">
      <c r="A7" s="30">
        <v>6</v>
      </c>
      <c r="B7" t="str">
        <f>IF('Automatic Scoresheet'!W68&gt;0,'Automatic Scoresheet'!B68,"")</f>
        <v>Ben Zachman</v>
      </c>
      <c r="C7" t="str">
        <f>IF(COUNTBLANK(B7)=1,"",'Automatic Scoresheet'!$A$66)</f>
        <v>Wauwatosa</v>
      </c>
      <c r="D7" s="5">
        <f>IF(COUNTBLANK(B7)=1,"",'Automatic Scoresheet'!W68)</f>
        <v>78</v>
      </c>
    </row>
    <row r="8" spans="1:4" ht="12.75">
      <c r="A8" s="27">
        <v>7</v>
      </c>
      <c r="B8" t="str">
        <f>IF('Automatic Scoresheet'!W44&gt;0,'Automatic Scoresheet'!B44,"")</f>
        <v>Bryan Kendall</v>
      </c>
      <c r="C8" t="str">
        <f>IF(COUNTBLANK(B8)=1,"",'Automatic Scoresheet'!$A$42)</f>
        <v>Brookfield East</v>
      </c>
      <c r="D8" s="5">
        <f>IF(COUNTBLANK(B8)=1,"",'Automatic Scoresheet'!W44)</f>
        <v>78</v>
      </c>
    </row>
    <row r="9" spans="1:4" ht="12.75">
      <c r="A9" s="30">
        <v>8</v>
      </c>
      <c r="B9" t="str">
        <f>IF('Automatic Scoresheet'!W76&gt;0,'Automatic Scoresheet'!B76,"")</f>
        <v>Connor Thiel</v>
      </c>
      <c r="C9" t="str">
        <f>IF(COUNTBLANK(B9)=1,"",'Automatic Scoresheet'!$A$74)</f>
        <v>Arrowhead</v>
      </c>
      <c r="D9" s="5">
        <f>IF(COUNTBLANK(B9)=1,"",'Automatic Scoresheet'!W76)</f>
        <v>78</v>
      </c>
    </row>
    <row r="10" spans="1:4" ht="12.75">
      <c r="A10" s="30">
        <v>9</v>
      </c>
      <c r="B10" t="str">
        <f>IF('Automatic Scoresheet'!W53&gt;0,'Automatic Scoresheet'!B53,"")</f>
        <v>Harrison Balistreri</v>
      </c>
      <c r="C10" t="str">
        <f>IF(COUNTBLANK(B10)=1,"",'Automatic Scoresheet'!$A$50)</f>
        <v>Marquette</v>
      </c>
      <c r="D10" s="5">
        <f>IF(COUNTBLANK(B10)=1,"",'Automatic Scoresheet'!W53)</f>
        <v>78</v>
      </c>
    </row>
    <row r="11" spans="1:4" ht="12.75">
      <c r="A11" s="27">
        <v>10</v>
      </c>
      <c r="B11" t="str">
        <f>IF('Automatic Scoresheet'!W21&gt;0,'Automatic Scoresheet'!B21,"")</f>
        <v>Phillip Johnson</v>
      </c>
      <c r="C11" t="str">
        <f>IF(COUNTBLANK(B11)=1,"",'Automatic Scoresheet'!$A$18)</f>
        <v>Gremantown</v>
      </c>
      <c r="D11" s="5">
        <f>IF(COUNTBLANK(B11)=1,"",'Automatic Scoresheet'!W21)</f>
        <v>78</v>
      </c>
    </row>
    <row r="12" spans="1:4" ht="12.75">
      <c r="A12" s="30">
        <v>11</v>
      </c>
      <c r="B12" t="str">
        <f>IF('Automatic Scoresheet'!W28&gt;0,'Automatic Scoresheet'!B28,"")</f>
        <v>Charlie Maleki</v>
      </c>
      <c r="C12" t="str">
        <f>IF(COUNTBLANK(B12)=1,"",'Automatic Scoresheet'!$A$26)</f>
        <v>Homestead</v>
      </c>
      <c r="D12" s="5">
        <f>IF(COUNTBLANK(B12)=1,"",'Automatic Scoresheet'!W28)</f>
        <v>79</v>
      </c>
    </row>
    <row r="13" spans="1:4" ht="12.75">
      <c r="A13" s="30">
        <v>12</v>
      </c>
      <c r="B13" t="str">
        <f>IF('Automatic Scoresheet'!W56&gt;0,'Automatic Scoresheet'!B56,"")</f>
        <v>Dan Barrett</v>
      </c>
      <c r="C13" t="str">
        <f>IF(COUNTBLANK(B13)=1,"",'Automatic Scoresheet'!$A$50)</f>
        <v>Marquette</v>
      </c>
      <c r="D13" s="5">
        <f>IF(COUNTBLANK(B13)=1,"",'Automatic Scoresheet'!W56)</f>
        <v>79</v>
      </c>
    </row>
    <row r="14" spans="1:4" ht="12.75">
      <c r="A14" s="27">
        <v>13</v>
      </c>
      <c r="B14" t="str">
        <f>IF('Automatic Scoresheet'!W77&gt;0,'Automatic Scoresheet'!B77,"")</f>
        <v>Kyle Tanriverdi</v>
      </c>
      <c r="C14" t="str">
        <f>IF(COUNTBLANK(B14)=1,"",'Automatic Scoresheet'!$A$74)</f>
        <v>Arrowhead</v>
      </c>
      <c r="D14" s="5">
        <f>IF(COUNTBLANK(B14)=1,"",'Automatic Scoresheet'!W77)</f>
        <v>79</v>
      </c>
    </row>
    <row r="15" spans="1:4" ht="12.75">
      <c r="A15" s="30">
        <v>14</v>
      </c>
      <c r="B15" t="str">
        <f>IF('Automatic Scoresheet'!W38&gt;0,'Automatic Scoresheet'!B38,"")</f>
        <v>Patrick Sicula</v>
      </c>
      <c r="C15" t="str">
        <f>IF(COUNTBLANK(B15)=1,"",'Automatic Scoresheet'!$A$34)</f>
        <v>Whitefish Bay</v>
      </c>
      <c r="D15" s="5">
        <f>IF(COUNTBLANK(B15)=1,"",'Automatic Scoresheet'!W38)</f>
        <v>79</v>
      </c>
    </row>
    <row r="16" spans="1:4" ht="12.75">
      <c r="A16" s="30">
        <v>15</v>
      </c>
      <c r="B16" t="str">
        <f>IF('Automatic Scoresheet'!W14&gt;0,'Automatic Scoresheet'!B14,"")</f>
        <v>PJ Clemins</v>
      </c>
      <c r="C16" t="str">
        <f>IF(COUNTBLANK(B16)=1,"",'Automatic Scoresheet'!$A$10)</f>
        <v>Cedarburg</v>
      </c>
      <c r="D16" s="5">
        <f>IF(COUNTBLANK(B16)=1,"",'Automatic Scoresheet'!W14)</f>
        <v>79</v>
      </c>
    </row>
    <row r="17" spans="1:4" ht="12.75">
      <c r="A17" s="27">
        <v>16</v>
      </c>
      <c r="B17" t="str">
        <f>IF('Automatic Scoresheet'!W37&gt;0,'Automatic Scoresheet'!B37,"")</f>
        <v>Aris Moulopoulos</v>
      </c>
      <c r="C17" t="str">
        <f>IF(COUNTBLANK(B17)=1,"",'Automatic Scoresheet'!$A$34)</f>
        <v>Whitefish Bay</v>
      </c>
      <c r="D17" s="5">
        <f>IF(COUNTBLANK(B17)=1,"",'Automatic Scoresheet'!W37)</f>
        <v>80</v>
      </c>
    </row>
    <row r="18" spans="1:4" ht="12.75">
      <c r="A18" s="30">
        <v>17</v>
      </c>
      <c r="B18" t="str">
        <f>IF('Automatic Scoresheet'!W54&gt;0,'Automatic Scoresheet'!B54,"")</f>
        <v>Judson Bro</v>
      </c>
      <c r="C18" t="str">
        <f>IF(COUNTBLANK(B18)=1,"",'Automatic Scoresheet'!$A$50)</f>
        <v>Marquette</v>
      </c>
      <c r="D18" s="5">
        <f>IF(COUNTBLANK(B18)=1,"",'Automatic Scoresheet'!W54)</f>
        <v>80</v>
      </c>
    </row>
    <row r="19" spans="1:4" ht="12.75">
      <c r="A19" s="30">
        <v>18</v>
      </c>
      <c r="B19" t="str">
        <f>IF('Automatic Scoresheet'!W84&gt;0,'Automatic Scoresheet'!B84,"")</f>
        <v>Dylan Allen</v>
      </c>
      <c r="C19" t="str">
        <f>IF(COUNTBLANK(B19)=1,"",'Automatic Scoresheet'!$A$82)</f>
        <v>Catholic Memorial</v>
      </c>
      <c r="D19" s="5">
        <f>IF(COUNTBLANK(B19)=1,"",'Automatic Scoresheet'!W84)</f>
        <v>81</v>
      </c>
    </row>
    <row r="20" spans="1:4" ht="12.75">
      <c r="A20" s="27">
        <v>19</v>
      </c>
      <c r="B20" t="str">
        <f>IF('Automatic Scoresheet'!W32&gt;0,'Automatic Scoresheet'!B32,"")</f>
        <v>Matt Mittman</v>
      </c>
      <c r="C20" t="str">
        <f>IF(COUNTBLANK(B20)=1,"",'Automatic Scoresheet'!$A$26)</f>
        <v>Homestead</v>
      </c>
      <c r="D20" s="5">
        <f>IF(COUNTBLANK(B20)=1,"",'Automatic Scoresheet'!W32)</f>
        <v>81</v>
      </c>
    </row>
    <row r="21" spans="1:4" ht="12.75">
      <c r="A21" s="30">
        <v>20</v>
      </c>
      <c r="B21" t="str">
        <f>IF('Automatic Scoresheet'!W16&gt;0,'Automatic Scoresheet'!B16,"")</f>
        <v>Stephan Young</v>
      </c>
      <c r="C21" t="str">
        <f>IF(COUNTBLANK(B21)=1,"",'Automatic Scoresheet'!$A$10)</f>
        <v>Cedarburg</v>
      </c>
      <c r="D21" s="5">
        <f>IF(COUNTBLANK(B21)=1,"",'Automatic Scoresheet'!W16)</f>
        <v>81</v>
      </c>
    </row>
    <row r="22" spans="1:4" ht="12.75">
      <c r="A22" s="30">
        <v>21</v>
      </c>
      <c r="B22" t="str">
        <f>IF('Automatic Scoresheet'!W62&gt;0,'Automatic Scoresheet'!B62,"")</f>
        <v>Zach Gilbertson</v>
      </c>
      <c r="C22" t="str">
        <f>IF(COUNTBLANK(B22)=1,"",'Automatic Scoresheet'!$A$58)</f>
        <v>Menomonee Falls</v>
      </c>
      <c r="D22" s="5">
        <f>IF(COUNTBLANK(B22)=1,"",'Automatic Scoresheet'!W62)</f>
        <v>81</v>
      </c>
    </row>
    <row r="23" spans="1:4" ht="12.75">
      <c r="A23" s="27">
        <v>22</v>
      </c>
      <c r="B23" t="str">
        <f>IF('Automatic Scoresheet'!W87&gt;0,'Automatic Scoresheet'!B87,"")</f>
        <v>Eric Heyman</v>
      </c>
      <c r="C23" t="str">
        <f>IF(COUNTBLANK(B23)=1,"",'Automatic Scoresheet'!$A$82)</f>
        <v>Catholic Memorial</v>
      </c>
      <c r="D23" s="5">
        <f>IF(COUNTBLANK(B23)=1,"",'Automatic Scoresheet'!W87)</f>
        <v>82</v>
      </c>
    </row>
    <row r="24" spans="1:4" ht="12.75">
      <c r="A24" s="30">
        <v>23</v>
      </c>
      <c r="B24" t="str">
        <f>IF('Automatic Scoresheet'!W101&gt;0,'Automatic Scoresheet'!B101,"")</f>
        <v>Ryan Venti</v>
      </c>
      <c r="C24" t="str">
        <f>IF(COUNTBLANK(B24)=1,"",'Automatic Scoresheet'!$A$98)</f>
        <v>Waukesha West</v>
      </c>
      <c r="D24" s="5">
        <f>IF(COUNTBLANK(B24)=1,"",'Automatic Scoresheet'!W101)</f>
        <v>82</v>
      </c>
    </row>
    <row r="25" spans="1:4" ht="12.75">
      <c r="A25" s="30">
        <v>24</v>
      </c>
      <c r="B25" t="str">
        <f>IF('Automatic Scoresheet'!W100&gt;0,'Automatic Scoresheet'!B100,"")</f>
        <v>Colton Duwe</v>
      </c>
      <c r="C25" t="str">
        <f>IF(COUNTBLANK(B25)=1,"",'Automatic Scoresheet'!$A$98)</f>
        <v>Waukesha West</v>
      </c>
      <c r="D25" s="5">
        <f>IF(COUNTBLANK(B25)=1,"",'Automatic Scoresheet'!W100)</f>
        <v>83</v>
      </c>
    </row>
    <row r="26" spans="1:4" ht="12.75">
      <c r="A26" s="27">
        <v>25</v>
      </c>
      <c r="B26" t="str">
        <f>IF('Automatic Scoresheet'!W55&gt;0,'Automatic Scoresheet'!B55,"")</f>
        <v>Connor Konicke</v>
      </c>
      <c r="C26" t="str">
        <f>IF(COUNTBLANK(B26)=1,"",'Automatic Scoresheet'!$A$50)</f>
        <v>Marquette</v>
      </c>
      <c r="D26" s="5">
        <f>IF(COUNTBLANK(B26)=1,"",'Automatic Scoresheet'!W55)</f>
        <v>83</v>
      </c>
    </row>
    <row r="27" spans="1:4" ht="12.75">
      <c r="A27" s="30">
        <v>26</v>
      </c>
      <c r="B27" t="str">
        <f>IF('Automatic Scoresheet'!W92&gt;0,'Automatic Scoresheet'!B92,"")</f>
        <v>Dylan Patscot</v>
      </c>
      <c r="C27" t="str">
        <f>IF(COUNTBLANK(B27)=1,"",'Automatic Scoresheet'!$A$90)</f>
        <v>Kettle Moraine</v>
      </c>
      <c r="D27" s="5">
        <f>IF(COUNTBLANK(B27)=1,"",'Automatic Scoresheet'!W92)</f>
        <v>83</v>
      </c>
    </row>
    <row r="28" spans="1:4" ht="12.75">
      <c r="A28" s="30">
        <v>27</v>
      </c>
      <c r="B28" t="str">
        <f>IF('Automatic Scoresheet'!W79&gt;0,'Automatic Scoresheet'!B79,"")</f>
        <v>Tyler Peterson</v>
      </c>
      <c r="C28" t="str">
        <f>IF(COUNTBLANK(B28)=1,"",'Automatic Scoresheet'!$A$74)</f>
        <v>Arrowhead</v>
      </c>
      <c r="D28" s="5">
        <f>IF(COUNTBLANK(B28)=1,"",'Automatic Scoresheet'!W79)</f>
        <v>83</v>
      </c>
    </row>
    <row r="29" spans="1:4" ht="12.75">
      <c r="A29" s="27">
        <v>28</v>
      </c>
      <c r="B29" t="str">
        <f>IF('Automatic Scoresheet'!W85&gt;0,'Automatic Scoresheet'!B85,"")</f>
        <v>Matt Petre</v>
      </c>
      <c r="C29" t="str">
        <f>IF(COUNTBLANK(B29)=1,"",'Automatic Scoresheet'!$A$82)</f>
        <v>Catholic Memorial</v>
      </c>
      <c r="D29" s="5">
        <f>IF(COUNTBLANK(B29)=1,"",'Automatic Scoresheet'!W85)</f>
        <v>84</v>
      </c>
    </row>
    <row r="30" spans="1:4" ht="12.75">
      <c r="A30" s="30">
        <v>29</v>
      </c>
      <c r="B30" t="str">
        <f>IF('Automatic Scoresheet'!W31&gt;0,'Automatic Scoresheet'!B31,"")</f>
        <v>David Anderson</v>
      </c>
      <c r="C30" t="str">
        <f>IF(COUNTBLANK(B30)=1,"",'Automatic Scoresheet'!$A$26)</f>
        <v>Homestead</v>
      </c>
      <c r="D30" s="5">
        <f>IF(COUNTBLANK(B30)=1,"",'Automatic Scoresheet'!W31)</f>
        <v>85</v>
      </c>
    </row>
    <row r="31" spans="1:4" ht="12.75">
      <c r="A31" s="30">
        <v>30</v>
      </c>
      <c r="B31" t="str">
        <f>IF('Automatic Scoresheet'!W15&gt;0,'Automatic Scoresheet'!B15,"")</f>
        <v>Jack Dorward</v>
      </c>
      <c r="C31" t="str">
        <f>IF(COUNTBLANK(B31)=1,"",'Automatic Scoresheet'!$A$10)</f>
        <v>Cedarburg</v>
      </c>
      <c r="D31" s="5">
        <f>IF(COUNTBLANK(B31)=1,"",'Automatic Scoresheet'!W15)</f>
        <v>85</v>
      </c>
    </row>
    <row r="32" spans="1:4" ht="12.75">
      <c r="A32" s="27">
        <v>31</v>
      </c>
      <c r="B32" t="str">
        <f>IF('Automatic Scoresheet'!W22&gt;0,'Automatic Scoresheet'!B22,"")</f>
        <v>Logan Sterns</v>
      </c>
      <c r="C32" t="str">
        <f>IF(COUNTBLANK(B32)=1,"",'Automatic Scoresheet'!$A$18)</f>
        <v>Gremantown</v>
      </c>
      <c r="D32" s="5">
        <f>IF(COUNTBLANK(B32)=1,"",'Automatic Scoresheet'!W22)</f>
        <v>85</v>
      </c>
    </row>
    <row r="33" spans="1:4" ht="12.75">
      <c r="A33" s="30">
        <v>32</v>
      </c>
      <c r="B33" t="str">
        <f>IF('Automatic Scoresheet'!W70&gt;0,'Automatic Scoresheet'!B70,"")</f>
        <v>Steven Gastrau</v>
      </c>
      <c r="C33" t="str">
        <f>IF(COUNTBLANK(B33)=1,"",'Automatic Scoresheet'!$A$66)</f>
        <v>Wauwatosa</v>
      </c>
      <c r="D33" s="5">
        <f>IF(COUNTBLANK(B33)=1,"",'Automatic Scoresheet'!W70)</f>
        <v>85</v>
      </c>
    </row>
    <row r="34" spans="1:4" ht="12.75">
      <c r="A34" s="30">
        <v>33</v>
      </c>
      <c r="B34" t="str">
        <f>IF('Automatic Scoresheet'!W46&gt;0,'Automatic Scoresheet'!B46,"")</f>
        <v>Troy Henning</v>
      </c>
      <c r="C34" t="str">
        <f>IF(COUNTBLANK(B34)=1,"",'Automatic Scoresheet'!$A$42)</f>
        <v>Brookfield East</v>
      </c>
      <c r="D34" s="5">
        <f>IF(COUNTBLANK(B34)=1,"",'Automatic Scoresheet'!W46)</f>
        <v>85</v>
      </c>
    </row>
    <row r="35" spans="1:4" ht="12.75">
      <c r="A35" s="27">
        <v>34</v>
      </c>
      <c r="B35" t="str">
        <f>IF('Automatic Scoresheet'!W29&gt;0,'Automatic Scoresheet'!B29,"")</f>
        <v>Zach Shahrokhi</v>
      </c>
      <c r="C35" t="str">
        <f>IF(COUNTBLANK(B35)=1,"",'Automatic Scoresheet'!$A$26)</f>
        <v>Homestead</v>
      </c>
      <c r="D35" s="5">
        <f>IF(COUNTBLANK(B35)=1,"",'Automatic Scoresheet'!W29)</f>
        <v>85</v>
      </c>
    </row>
    <row r="36" spans="1:4" ht="12.75">
      <c r="A36" s="30">
        <v>35</v>
      </c>
      <c r="B36" t="str">
        <f>IF('Automatic Scoresheet'!W102&gt;0,'Automatic Scoresheet'!B102,"")</f>
        <v>David Kotalik</v>
      </c>
      <c r="C36" t="str">
        <f>IF(COUNTBLANK(B36)=1,"",'Automatic Scoresheet'!$A$98)</f>
        <v>Waukesha West</v>
      </c>
      <c r="D36" s="5">
        <f>IF(COUNTBLANK(B36)=1,"",'Automatic Scoresheet'!W102)</f>
        <v>86</v>
      </c>
    </row>
    <row r="37" spans="1:4" ht="12.75">
      <c r="A37" s="30">
        <v>36</v>
      </c>
      <c r="B37" t="str">
        <f>IF('Automatic Scoresheet'!W103&gt;0,'Automatic Scoresheet'!B103,"")</f>
        <v>JJ Denk</v>
      </c>
      <c r="C37" t="str">
        <f>IF(COUNTBLANK(B37)=1,"",'Automatic Scoresheet'!$A$98)</f>
        <v>Waukesha West</v>
      </c>
      <c r="D37" s="5">
        <f>IF(COUNTBLANK(B37)=1,"",'Automatic Scoresheet'!W103)</f>
        <v>87</v>
      </c>
    </row>
    <row r="38" spans="1:4" ht="12.75">
      <c r="A38" s="27">
        <v>37</v>
      </c>
      <c r="B38" t="str">
        <f>IF('Automatic Scoresheet'!W63&gt;0,'Automatic Scoresheet'!B63,"")</f>
        <v>Brad Kaisor</v>
      </c>
      <c r="C38" t="str">
        <f>IF(COUNTBLANK(B38)=1,"",'Automatic Scoresheet'!$A$58)</f>
        <v>Menomonee Falls</v>
      </c>
      <c r="D38" s="5">
        <f>IF(COUNTBLANK(B38)=1,"",'Automatic Scoresheet'!W63)</f>
        <v>88</v>
      </c>
    </row>
    <row r="39" spans="1:4" ht="12.75">
      <c r="A39" s="30">
        <v>38</v>
      </c>
      <c r="B39" t="str">
        <f>IF('Automatic Scoresheet'!W36&gt;0,'Automatic Scoresheet'!B36,"")</f>
        <v>Jack Comiskey</v>
      </c>
      <c r="C39" t="str">
        <f>IF(COUNTBLANK(B39)=1,"",'Automatic Scoresheet'!$A$34)</f>
        <v>Whitefish Bay</v>
      </c>
      <c r="D39" s="5">
        <f>IF(COUNTBLANK(B39)=1,"",'Automatic Scoresheet'!W36)</f>
        <v>88</v>
      </c>
    </row>
    <row r="40" spans="1:4" ht="12.75">
      <c r="A40" s="30">
        <v>39</v>
      </c>
      <c r="B40" t="str">
        <f>IF('Automatic Scoresheet'!W93&gt;0,'Automatic Scoresheet'!B93,"")</f>
        <v>Nick Bateson</v>
      </c>
      <c r="C40" t="str">
        <f>IF(COUNTBLANK(B40)=1,"",'Automatic Scoresheet'!$A$90)</f>
        <v>Kettle Moraine</v>
      </c>
      <c r="D40" s="5">
        <f>IF(COUNTBLANK(B40)=1,"",'Automatic Scoresheet'!W93)</f>
        <v>88</v>
      </c>
    </row>
    <row r="41" spans="1:4" ht="12.75">
      <c r="A41" s="27">
        <v>40</v>
      </c>
      <c r="B41" t="str">
        <f>IF('Automatic Scoresheet'!W47&gt;0,'Automatic Scoresheet'!B47,"")</f>
        <v>Chris Vitale</v>
      </c>
      <c r="C41" t="str">
        <f>IF(COUNTBLANK(B41)=1,"",'Automatic Scoresheet'!$A$42)</f>
        <v>Brookfield East</v>
      </c>
      <c r="D41" s="5">
        <f>IF(COUNTBLANK(B41)=1,"",'Automatic Scoresheet'!W47)</f>
        <v>89</v>
      </c>
    </row>
    <row r="42" spans="1:4" ht="12.75">
      <c r="A42" s="30">
        <v>41</v>
      </c>
      <c r="B42" t="str">
        <f>IF('Automatic Scoresheet'!W45&gt;0,'Automatic Scoresheet'!B45,"")</f>
        <v>Jacob Wiesmueller</v>
      </c>
      <c r="C42" t="str">
        <f>IF(COUNTBLANK(B42)=1,"",'Automatic Scoresheet'!$A$42)</f>
        <v>Brookfield East</v>
      </c>
      <c r="D42" s="5">
        <f>IF(COUNTBLANK(B42)=1,"",'Automatic Scoresheet'!W45)</f>
        <v>89</v>
      </c>
    </row>
    <row r="43" spans="1:4" ht="12.75">
      <c r="A43" s="30">
        <v>42</v>
      </c>
      <c r="B43" t="str">
        <f>IF('Automatic Scoresheet'!W39&gt;0,'Automatic Scoresheet'!B39,"")</f>
        <v>John Markwiese</v>
      </c>
      <c r="C43" t="str">
        <f>IF(COUNTBLANK(B43)=1,"",'Automatic Scoresheet'!$A$34)</f>
        <v>Whitefish Bay</v>
      </c>
      <c r="D43" s="5">
        <f>IF(COUNTBLANK(B43)=1,"",'Automatic Scoresheet'!W39)</f>
        <v>89</v>
      </c>
    </row>
    <row r="44" spans="1:4" ht="12.75">
      <c r="A44" s="27">
        <v>43</v>
      </c>
      <c r="B44" t="str">
        <f>IF('Automatic Scoresheet'!W78&gt;0,'Automatic Scoresheet'!B78,"")</f>
        <v>Spencer Jepsen</v>
      </c>
      <c r="C44" t="str">
        <f>IF(COUNTBLANK(B44)=1,"",'Automatic Scoresheet'!$A$74)</f>
        <v>Arrowhead</v>
      </c>
      <c r="D44" s="5">
        <f>IF(COUNTBLANK(B44)=1,"",'Automatic Scoresheet'!W78)</f>
        <v>89</v>
      </c>
    </row>
    <row r="45" spans="1:4" ht="12.75">
      <c r="A45" s="30">
        <v>44</v>
      </c>
      <c r="B45" t="str">
        <f>IF('Automatic Scoresheet'!W61&gt;0,'Automatic Scoresheet'!B61,"")</f>
        <v>Trevor Estock</v>
      </c>
      <c r="C45" t="str">
        <f>IF(COUNTBLANK(B45)=1,"",'Automatic Scoresheet'!$A$58)</f>
        <v>Menomonee Falls</v>
      </c>
      <c r="D45" s="5">
        <f>IF(COUNTBLANK(B45)=1,"",'Automatic Scoresheet'!W61)</f>
        <v>89</v>
      </c>
    </row>
    <row r="46" spans="1:4" ht="12.75">
      <c r="A46" s="30">
        <v>45</v>
      </c>
      <c r="B46" t="str">
        <f>IF('Automatic Scoresheet'!W23&gt;0,'Automatic Scoresheet'!B23,"")</f>
        <v>Kevin Brown</v>
      </c>
      <c r="C46" t="str">
        <f>IF(COUNTBLANK(B46)=1,"",'Automatic Scoresheet'!$A$18)</f>
        <v>Gremantown</v>
      </c>
      <c r="D46" s="5">
        <f>IF(COUNTBLANK(B46)=1,"",'Automatic Scoresheet'!W23)</f>
        <v>90</v>
      </c>
    </row>
    <row r="47" spans="1:4" ht="12.75">
      <c r="A47" s="27">
        <v>46</v>
      </c>
      <c r="B47" t="str">
        <f>IF('Automatic Scoresheet'!W71&gt;0,'Automatic Scoresheet'!B71,"")</f>
        <v>Max Rulkiewicz</v>
      </c>
      <c r="C47" t="str">
        <f>IF(COUNTBLANK(B47)=1,"",'Automatic Scoresheet'!$A$66)</f>
        <v>Wauwatosa</v>
      </c>
      <c r="D47" s="5">
        <f>IF(COUNTBLANK(B47)=1,"",'Automatic Scoresheet'!W71)</f>
        <v>90</v>
      </c>
    </row>
    <row r="48" spans="1:4" ht="12.75">
      <c r="A48" s="30">
        <v>47</v>
      </c>
      <c r="B48" t="str">
        <f>IF('Automatic Scoresheet'!W60&gt;0,'Automatic Scoresheet'!B60,"")</f>
        <v>Brendon Cole</v>
      </c>
      <c r="C48" t="str">
        <f>IF(COUNTBLANK(B48)=1,"",'Automatic Scoresheet'!$A$58)</f>
        <v>Menomonee Falls</v>
      </c>
      <c r="D48" s="5">
        <f>IF(COUNTBLANK(B48)=1,"",'Automatic Scoresheet'!W60)</f>
        <v>91</v>
      </c>
    </row>
    <row r="49" spans="1:4" ht="12.75">
      <c r="A49" s="30">
        <v>48</v>
      </c>
      <c r="B49" t="str">
        <f>IF('Automatic Scoresheet'!W69&gt;0,'Automatic Scoresheet'!B69,"")</f>
        <v>Greg Aberte</v>
      </c>
      <c r="C49" t="str">
        <f>IF(COUNTBLANK(B49)=1,"",'Automatic Scoresheet'!$A$66)</f>
        <v>Wauwatosa</v>
      </c>
      <c r="D49" s="5">
        <f>IF(COUNTBLANK(B49)=1,"",'Automatic Scoresheet'!W69)</f>
        <v>91</v>
      </c>
    </row>
    <row r="50" spans="1:4" ht="12.75">
      <c r="A50" s="27">
        <v>49</v>
      </c>
      <c r="B50" t="str">
        <f>IF('Automatic Scoresheet'!W72&gt;0,'Automatic Scoresheet'!B72,"")</f>
        <v>Matt Grams</v>
      </c>
      <c r="C50" t="str">
        <f>IF(COUNTBLANK(B50)=1,"",'Automatic Scoresheet'!$A$66)</f>
        <v>Wauwatosa</v>
      </c>
      <c r="D50" s="5">
        <f>IF(COUNTBLANK(B50)=1,"",'Automatic Scoresheet'!W72)</f>
        <v>92</v>
      </c>
    </row>
    <row r="51" spans="1:4" ht="12.75">
      <c r="A51" s="30">
        <v>50</v>
      </c>
      <c r="B51" t="str">
        <f>IF('Automatic Scoresheet'!W48&gt;0,'Automatic Scoresheet'!B48,"")</f>
        <v>Austen Semmiemann</v>
      </c>
      <c r="C51" t="str">
        <f>IF(COUNTBLANK(B51)=1,"",'Automatic Scoresheet'!$A$42)</f>
        <v>Brookfield East</v>
      </c>
      <c r="D51" s="5">
        <f>IF(COUNTBLANK(B51)=1,"",'Automatic Scoresheet'!W48)</f>
        <v>93</v>
      </c>
    </row>
    <row r="52" spans="1:4" ht="12.75">
      <c r="A52" s="30">
        <v>51</v>
      </c>
      <c r="B52" t="str">
        <f>IF('Automatic Scoresheet'!W96&gt;0,'Automatic Scoresheet'!B96,"")</f>
        <v>Jarred Ptteriee</v>
      </c>
      <c r="C52" t="str">
        <f>IF(COUNTBLANK(B52)=1,"",'Automatic Scoresheet'!$A$90)</f>
        <v>Kettle Moraine</v>
      </c>
      <c r="D52" s="5">
        <f>IF(COUNTBLANK(B52)=1,"",'Automatic Scoresheet'!W96)</f>
        <v>94</v>
      </c>
    </row>
    <row r="53" spans="1:4" ht="12.75">
      <c r="A53" s="27">
        <v>52</v>
      </c>
      <c r="B53" t="str">
        <f>IF('Automatic Scoresheet'!W86&gt;0,'Automatic Scoresheet'!B86,"")</f>
        <v>Joel Stanislawski</v>
      </c>
      <c r="C53" t="str">
        <f>IF(COUNTBLANK(B53)=1,"",'Automatic Scoresheet'!$A$82)</f>
        <v>Catholic Memorial</v>
      </c>
      <c r="D53" s="5">
        <f>IF(COUNTBLANK(B53)=1,"",'Automatic Scoresheet'!W86)</f>
        <v>94</v>
      </c>
    </row>
    <row r="54" spans="1:4" ht="12.75">
      <c r="A54" s="30">
        <v>53</v>
      </c>
      <c r="B54" t="str">
        <f>IF('Automatic Scoresheet'!W88&gt;0,'Automatic Scoresheet'!B88,"")</f>
        <v>Conor Farrell</v>
      </c>
      <c r="C54" t="str">
        <f>IF(COUNTBLANK(B54)=1,"",'Automatic Scoresheet'!$A$82)</f>
        <v>Catholic Memorial</v>
      </c>
      <c r="D54" s="5">
        <f>IF(COUNTBLANK(B54)=1,"",'Automatic Scoresheet'!W88)</f>
        <v>95</v>
      </c>
    </row>
    <row r="55" spans="1:4" ht="12.75">
      <c r="A55" s="30">
        <v>54</v>
      </c>
      <c r="B55" t="str">
        <f>IF('Automatic Scoresheet'!W94&gt;0,'Automatic Scoresheet'!B94,"")</f>
        <v>David Phillips</v>
      </c>
      <c r="C55" t="str">
        <f>IF(COUNTBLANK(B55)=1,"",'Automatic Scoresheet'!$A$90)</f>
        <v>Kettle Moraine</v>
      </c>
      <c r="D55" s="5">
        <f>IF(COUNTBLANK(B55)=1,"",'Automatic Scoresheet'!W94)</f>
        <v>96</v>
      </c>
    </row>
    <row r="56" spans="1:4" ht="12.75">
      <c r="A56" s="27">
        <v>55</v>
      </c>
      <c r="B56" t="str">
        <f>IF('Automatic Scoresheet'!W24&gt;0,'Automatic Scoresheet'!B24,"")</f>
        <v>Mike Mueller</v>
      </c>
      <c r="C56" t="str">
        <f>IF(COUNTBLANK(B56)=1,"",'Automatic Scoresheet'!$A$18)</f>
        <v>Gremantown</v>
      </c>
      <c r="D56" s="5">
        <f>IF(COUNTBLANK(B56)=1,"",'Automatic Scoresheet'!W24)</f>
        <v>96</v>
      </c>
    </row>
    <row r="57" spans="1:4" ht="12.75">
      <c r="A57" s="30">
        <v>56</v>
      </c>
      <c r="B57" t="str">
        <f>IF('Automatic Scoresheet'!W80&gt;0,'Automatic Scoresheet'!B80,"")</f>
        <v>Nick Flatt</v>
      </c>
      <c r="C57" t="str">
        <f>IF(COUNTBLANK(B57)=1,"",'Automatic Scoresheet'!$A$74)</f>
        <v>Arrowhead</v>
      </c>
      <c r="D57" s="5">
        <f>IF(COUNTBLANK(B57)=1,"",'Automatic Scoresheet'!W80)</f>
        <v>97</v>
      </c>
    </row>
    <row r="58" spans="1:4" ht="12.75">
      <c r="A58" s="30">
        <v>57</v>
      </c>
      <c r="B58" t="str">
        <f>IF('Automatic Scoresheet'!W40&gt;0,'Automatic Scoresheet'!B40,"")</f>
        <v>Ted Fitzpatrick</v>
      </c>
      <c r="C58" t="str">
        <f>IF(COUNTBLANK(B58)=1,"",'Automatic Scoresheet'!$A$34)</f>
        <v>Whitefish Bay</v>
      </c>
      <c r="D58" s="5">
        <f>IF(COUNTBLANK(B58)=1,"",'Automatic Scoresheet'!W40)</f>
        <v>98</v>
      </c>
    </row>
    <row r="59" spans="1:4" ht="12.75">
      <c r="A59" s="27">
        <v>58</v>
      </c>
      <c r="B59" t="str">
        <f>IF('Automatic Scoresheet'!W64&gt;0,'Automatic Scoresheet'!B64,"")</f>
        <v>Austin Fuiten</v>
      </c>
      <c r="C59" t="str">
        <f>IF(COUNTBLANK(B59)=1,"",'Automatic Scoresheet'!$A$58)</f>
        <v>Menomonee Falls</v>
      </c>
      <c r="D59" s="5">
        <f>IF(COUNTBLANK(B59)=1,"",'Automatic Scoresheet'!W64)</f>
        <v>100</v>
      </c>
    </row>
    <row r="60" spans="1:4" ht="12.75">
      <c r="A60" s="30">
        <v>59</v>
      </c>
      <c r="B60" t="str">
        <f>IF('Automatic Scoresheet'!W104&gt;0,'Automatic Scoresheet'!B104,"")</f>
        <v>Zach Hastings</v>
      </c>
      <c r="C60" t="str">
        <f>IF(COUNTBLANK(B60)=1,"",'Automatic Scoresheet'!$A$98)</f>
        <v>Waukesha West</v>
      </c>
      <c r="D60" s="5">
        <f>IF(COUNTBLANK(B60)=1,"",'Automatic Scoresheet'!W104)</f>
        <v>100</v>
      </c>
    </row>
    <row r="61" spans="1:4" ht="12.75">
      <c r="A61" s="30">
        <v>60</v>
      </c>
      <c r="B61" t="str">
        <f>IF('Automatic Scoresheet'!W95&gt;0,'Automatic Scoresheet'!B95,"")</f>
        <v>Mitch Pfeiffer</v>
      </c>
      <c r="C61" t="str">
        <f>IF(COUNTBLANK(B61)=1,"",'Automatic Scoresheet'!$A$90)</f>
        <v>Kettle Moraine</v>
      </c>
      <c r="D61" s="5">
        <f>IF(COUNTBLANK(B61)=1,"",'Automatic Scoresheet'!W95)</f>
        <v>118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2013-05-15T00:29:50Z</dcterms:modified>
  <cp:category/>
  <cp:version/>
  <cp:contentType/>
  <cp:contentStatus/>
</cp:coreProperties>
</file>